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門田幸昇\Desktop\"/>
    </mc:Choice>
  </mc:AlternateContent>
  <xr:revisionPtr revIDLastSave="0" documentId="13_ncr:1_{9D75D21B-3EAB-400F-A47F-E66C3D30DC41}" xr6:coauthVersionLast="47" xr6:coauthVersionMax="47" xr10:uidLastSave="{00000000-0000-0000-0000-000000000000}"/>
  <bookViews>
    <workbookView xWindow="-38520" yWindow="-5505" windowWidth="38640" windowHeight="21120" xr2:uid="{00000000-000D-0000-FFFF-FFFF00000000}"/>
  </bookViews>
  <sheets>
    <sheet name="確認資料（参考）" sheetId="6" r:id="rId1"/>
    <sheet name="実績表（月毎）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6" l="1"/>
  <c r="P11" i="6"/>
  <c r="C16" i="6" l="1"/>
  <c r="C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C34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I44" i="1"/>
  <c r="AH33" i="1" l="1"/>
  <c r="AI36" i="1" s="1"/>
  <c r="AH34" i="1"/>
  <c r="AI37" i="1" s="1"/>
  <c r="AI39" i="1" l="1"/>
  <c r="AI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AI3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I4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sharedStrings.xml><?xml version="1.0" encoding="utf-8"?>
<sst xmlns="http://schemas.openxmlformats.org/spreadsheetml/2006/main" count="85" uniqueCount="55">
  <si>
    <t>備考</t>
    <rPh sb="0" eb="2">
      <t>ビコウ</t>
    </rPh>
    <phoneticPr fontId="1"/>
  </si>
  <si>
    <t>＝</t>
  </si>
  <si>
    <t>工事名：</t>
    <rPh sb="0" eb="2">
      <t>コウジ</t>
    </rPh>
    <rPh sb="2" eb="3">
      <t>メイ</t>
    </rPh>
    <phoneticPr fontId="1"/>
  </si>
  <si>
    <t>工事箇所：</t>
    <rPh sb="0" eb="1">
      <t>タクミ</t>
    </rPh>
    <rPh sb="1" eb="2">
      <t>コト</t>
    </rPh>
    <rPh sb="2" eb="4">
      <t>カショ</t>
    </rPh>
    <phoneticPr fontId="1"/>
  </si>
  <si>
    <t>○○線・川○○工事</t>
    <rPh sb="2" eb="3">
      <t>セン</t>
    </rPh>
    <rPh sb="4" eb="5">
      <t>カワ</t>
    </rPh>
    <phoneticPr fontId="1"/>
  </si>
  <si>
    <t>○○市○○区○○</t>
    <rPh sb="2" eb="3">
      <t>シ</t>
    </rPh>
    <rPh sb="5" eb="6">
      <t>ク</t>
    </rPh>
    <phoneticPr fontId="1"/>
  </si>
  <si>
    <t>令和　　年　　月</t>
    <rPh sb="0" eb="1">
      <t>レイ</t>
    </rPh>
    <rPh sb="1" eb="2">
      <t>ワ</t>
    </rPh>
    <rPh sb="4" eb="5">
      <t>ネン</t>
    </rPh>
    <rPh sb="7" eb="8">
      <t>ツキ</t>
    </rPh>
    <phoneticPr fontId="1"/>
  </si>
  <si>
    <t>様式１</t>
    <rPh sb="0" eb="2">
      <t>ヨウシキ</t>
    </rPh>
    <phoneticPr fontId="1"/>
  </si>
  <si>
    <t>達成率</t>
    <rPh sb="0" eb="2">
      <t>タッセイ</t>
    </rPh>
    <rPh sb="2" eb="3">
      <t>リツ</t>
    </rPh>
    <phoneticPr fontId="1"/>
  </si>
  <si>
    <t>技能者名</t>
    <rPh sb="0" eb="3">
      <t>ギノウシャ</t>
    </rPh>
    <rPh sb="3" eb="4">
      <t>メイ</t>
    </rPh>
    <phoneticPr fontId="1"/>
  </si>
  <si>
    <t>○月　就業履歴蓄積率</t>
    <rPh sb="1" eb="2">
      <t>ツキ</t>
    </rPh>
    <rPh sb="3" eb="7">
      <t>シュウギョウリレキ</t>
    </rPh>
    <rPh sb="7" eb="9">
      <t>チクセキ</t>
    </rPh>
    <rPh sb="9" eb="10">
      <t>リツ</t>
    </rPh>
    <phoneticPr fontId="1"/>
  </si>
  <si>
    <t>累計就業履歴蓄積率</t>
    <rPh sb="0" eb="2">
      <t>ルイケイ</t>
    </rPh>
    <rPh sb="2" eb="4">
      <t>シュウギョウ</t>
    </rPh>
    <rPh sb="4" eb="6">
      <t>リレキ</t>
    </rPh>
    <rPh sb="6" eb="9">
      <t>チクセキリツ</t>
    </rPh>
    <phoneticPr fontId="1"/>
  </si>
  <si>
    <t>②就業履歴蓄積人数：</t>
    <rPh sb="1" eb="3">
      <t>シュウギョウ</t>
    </rPh>
    <rPh sb="3" eb="5">
      <t>リレキ</t>
    </rPh>
    <rPh sb="5" eb="7">
      <t>チクセキ</t>
    </rPh>
    <rPh sb="7" eb="9">
      <t>ニンスウ</t>
    </rPh>
    <phoneticPr fontId="1"/>
  </si>
  <si>
    <t>④就業履歴蓄積人数：</t>
    <rPh sb="1" eb="3">
      <t>シュウギョウ</t>
    </rPh>
    <rPh sb="3" eb="5">
      <t>リレキ</t>
    </rPh>
    <rPh sb="5" eb="7">
      <t>チクセキ</t>
    </rPh>
    <rPh sb="7" eb="9">
      <t>ニンスウ</t>
    </rPh>
    <phoneticPr fontId="1"/>
  </si>
  <si>
    <t>CCUS活用</t>
    <rPh sb="4" eb="6">
      <t>カツヨウ</t>
    </rPh>
    <phoneticPr fontId="1"/>
  </si>
  <si>
    <t>現場入場</t>
    <rPh sb="0" eb="2">
      <t>ゲンバ</t>
    </rPh>
    <rPh sb="2" eb="4">
      <t>ニュウジョウ</t>
    </rPh>
    <phoneticPr fontId="1"/>
  </si>
  <si>
    <t>②/①</t>
    <phoneticPr fontId="1"/>
  </si>
  <si>
    <t>④/③</t>
    <phoneticPr fontId="1"/>
  </si>
  <si>
    <t>小　計</t>
    <rPh sb="0" eb="1">
      <t>ショウ</t>
    </rPh>
    <rPh sb="2" eb="3">
      <t>ケイ</t>
    </rPh>
    <phoneticPr fontId="1"/>
  </si>
  <si>
    <t>○○　○○</t>
    <phoneticPr fontId="1"/>
  </si>
  <si>
    <t>集　計</t>
    <rPh sb="0" eb="1">
      <t>シュウ</t>
    </rPh>
    <rPh sb="2" eb="3">
      <t>ケイ</t>
    </rPh>
    <phoneticPr fontId="1"/>
  </si>
  <si>
    <t>①現場入場延べ人数：</t>
    <rPh sb="1" eb="3">
      <t>ゲンバ</t>
    </rPh>
    <rPh sb="3" eb="5">
      <t>ニュウジョウ</t>
    </rPh>
    <rPh sb="5" eb="6">
      <t>ノ</t>
    </rPh>
    <rPh sb="7" eb="8">
      <t>ニン</t>
    </rPh>
    <rPh sb="8" eb="9">
      <t>スウ</t>
    </rPh>
    <phoneticPr fontId="1"/>
  </si>
  <si>
    <t>③現場入場延べ人数：</t>
    <rPh sb="1" eb="3">
      <t>ゲンバ</t>
    </rPh>
    <rPh sb="3" eb="5">
      <t>ニュウジョウ</t>
    </rPh>
    <rPh sb="5" eb="6">
      <t>ノ</t>
    </rPh>
    <rPh sb="7" eb="8">
      <t>ニン</t>
    </rPh>
    <rPh sb="8" eb="9">
      <t>スウ</t>
    </rPh>
    <phoneticPr fontId="1"/>
  </si>
  <si>
    <t>建設キャリアアップシステム
活用実績表</t>
    <rPh sb="0" eb="2">
      <t>ケンセツ</t>
    </rPh>
    <rPh sb="14" eb="16">
      <t>カツヨウ</t>
    </rPh>
    <rPh sb="16" eb="18">
      <t>ジッセキ</t>
    </rPh>
    <rPh sb="18" eb="19">
      <t>ヒョウ</t>
    </rPh>
    <phoneticPr fontId="1"/>
  </si>
  <si>
    <t>建設キャリアップシステム活用実績確認書</t>
    <rPh sb="0" eb="2">
      <t>ケンセツ</t>
    </rPh>
    <rPh sb="12" eb="14">
      <t>カツヨウ</t>
    </rPh>
    <rPh sb="14" eb="16">
      <t>ジッセキ</t>
    </rPh>
    <rPh sb="16" eb="18">
      <t>カクニン</t>
    </rPh>
    <rPh sb="18" eb="19">
      <t>ショ</t>
    </rPh>
    <phoneticPr fontId="1"/>
  </si>
  <si>
    <t>工事場所</t>
    <rPh sb="0" eb="2">
      <t>コウジ</t>
    </rPh>
    <rPh sb="2" eb="4">
      <t>バショ</t>
    </rPh>
    <phoneticPr fontId="1"/>
  </si>
  <si>
    <t>●●工事</t>
    <rPh sb="2" eb="4">
      <t>コウジ</t>
    </rPh>
    <phoneticPr fontId="1"/>
  </si>
  <si>
    <t>●●市●●町</t>
    <rPh sb="2" eb="3">
      <t>シ</t>
    </rPh>
    <rPh sb="5" eb="6">
      <t>マチ</t>
    </rPh>
    <phoneticPr fontId="1"/>
  </si>
  <si>
    <t>受注者名</t>
    <rPh sb="0" eb="3">
      <t>ジュチュウシャ</t>
    </rPh>
    <rPh sb="3" eb="4">
      <t>メイ</t>
    </rPh>
    <phoneticPr fontId="1"/>
  </si>
  <si>
    <t>○○建設株式会社</t>
    <rPh sb="2" eb="4">
      <t>ケンセツ</t>
    </rPh>
    <rPh sb="4" eb="8">
      <t>カブシキカイシャ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</si>
  <si>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</si>
  <si>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</si>
  <si>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</si>
  <si>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</si>
  <si>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</si>
  <si>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</si>
  <si>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</si>
  <si>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</si>
  <si>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</si>
  <si>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</si>
  <si>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</si>
  <si>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</si>
  <si>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令和●年●月●日～令和●年●月●日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</si>
  <si>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合計</t>
    <rPh sb="0" eb="2">
      <t>ゴウケイ</t>
    </rPh>
    <phoneticPr fontId="1"/>
  </si>
  <si>
    <t>工　　　期</t>
    <rPh sb="0" eb="1">
      <t>コウ</t>
    </rPh>
    <rPh sb="4" eb="5">
      <t>キ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</si>
  <si>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</si>
  <si>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就業履歴蓄積率（①の合計/②の合計）</t>
    <rPh sb="0" eb="4">
      <t>シュウギョウリレキ</t>
    </rPh>
    <rPh sb="4" eb="7">
      <t>チクセキリツ</t>
    </rPh>
    <rPh sb="10" eb="12">
      <t>ゴウケイ</t>
    </rPh>
    <rPh sb="15" eb="17">
      <t>ゴウケイ</t>
    </rPh>
    <phoneticPr fontId="1"/>
  </si>
  <si>
    <t>％</t>
    <phoneticPr fontId="1"/>
  </si>
  <si>
    <t>　当該技能者数が分かる資料（CCUS出力帳票「2-4就業履歴一覧（月別カレンダー））を添付すること</t>
    <rPh sb="1" eb="3">
      <t>トウガイ</t>
    </rPh>
    <rPh sb="3" eb="6">
      <t>ギノウシャ</t>
    </rPh>
    <rPh sb="6" eb="7">
      <t>スウ</t>
    </rPh>
    <rPh sb="8" eb="9">
      <t>ワ</t>
    </rPh>
    <rPh sb="11" eb="13">
      <t>シリョウ</t>
    </rPh>
    <rPh sb="18" eb="20">
      <t>シュツリョク</t>
    </rPh>
    <rPh sb="20" eb="22">
      <t>チョウヒョウ</t>
    </rPh>
    <rPh sb="26" eb="28">
      <t>シュウギョウ</t>
    </rPh>
    <rPh sb="28" eb="30">
      <t>リレキ</t>
    </rPh>
    <rPh sb="30" eb="32">
      <t>イチラン</t>
    </rPh>
    <rPh sb="33" eb="35">
      <t>ツキベツ</t>
    </rPh>
    <rPh sb="43" eb="45">
      <t>テンプ</t>
    </rPh>
    <phoneticPr fontId="1"/>
  </si>
  <si>
    <t>　当該技能者数が分かる資料（作業日報やＫＹ活動などの書類）を提出すること</t>
    <rPh sb="1" eb="6">
      <t>トウガイギノウシャ</t>
    </rPh>
    <rPh sb="6" eb="7">
      <t>スウ</t>
    </rPh>
    <rPh sb="8" eb="9">
      <t>ワ</t>
    </rPh>
    <rPh sb="11" eb="13">
      <t>シリョウ</t>
    </rPh>
    <rPh sb="14" eb="16">
      <t>サギョウ</t>
    </rPh>
    <rPh sb="16" eb="18">
      <t>ニッポウ</t>
    </rPh>
    <rPh sb="21" eb="23">
      <t>カツドウ</t>
    </rPh>
    <rPh sb="26" eb="28">
      <t>ショルイ</t>
    </rPh>
    <rPh sb="30" eb="32">
      <t>テイシュツ</t>
    </rPh>
    <phoneticPr fontId="1"/>
  </si>
  <si>
    <t>工事現場へ入場した技能者の延べ人数（人）　（※２）</t>
    <rPh sb="0" eb="2">
      <t>コウジ</t>
    </rPh>
    <rPh sb="2" eb="4">
      <t>ゲンバ</t>
    </rPh>
    <rPh sb="5" eb="7">
      <t>ニュウジョウ</t>
    </rPh>
    <rPh sb="9" eb="12">
      <t>ギノウシャ</t>
    </rPh>
    <rPh sb="13" eb="14">
      <t>ノ</t>
    </rPh>
    <rPh sb="15" eb="16">
      <t>ニン</t>
    </rPh>
    <rPh sb="16" eb="17">
      <t>カズ</t>
    </rPh>
    <rPh sb="18" eb="19">
      <t>ニン</t>
    </rPh>
    <phoneticPr fontId="1"/>
  </si>
  <si>
    <t>カードリーダーへタッチ等して工事現場へ入場した技能者の延べ人数（人）
（※１）</t>
    <rPh sb="11" eb="12">
      <t>トウ</t>
    </rPh>
    <rPh sb="14" eb="16">
      <t>コウジ</t>
    </rPh>
    <rPh sb="16" eb="18">
      <t>ゲンバ</t>
    </rPh>
    <rPh sb="19" eb="21">
      <t>ニュウジョウ</t>
    </rPh>
    <rPh sb="23" eb="26">
      <t>ギノウシャ</t>
    </rPh>
    <rPh sb="27" eb="28">
      <t>ノ</t>
    </rPh>
    <rPh sb="29" eb="31">
      <t>ニンズウ</t>
    </rPh>
    <rPh sb="30" eb="31">
      <t>カズ</t>
    </rPh>
    <rPh sb="32" eb="33">
      <t>ニン</t>
    </rPh>
    <phoneticPr fontId="1"/>
  </si>
  <si>
    <t>※１：CCUSの就業履歴一覧月別カレンダーにおいて工事現場へ入場した技能者の延べ人数</t>
    <rPh sb="8" eb="10">
      <t>シュウギョウ</t>
    </rPh>
    <rPh sb="10" eb="12">
      <t>リレキ</t>
    </rPh>
    <rPh sb="12" eb="14">
      <t>イチラン</t>
    </rPh>
    <rPh sb="14" eb="16">
      <t>ツキベツ</t>
    </rPh>
    <rPh sb="25" eb="27">
      <t>コウジ</t>
    </rPh>
    <rPh sb="27" eb="29">
      <t>ゲンバ</t>
    </rPh>
    <rPh sb="30" eb="32">
      <t>ニュウジョウ</t>
    </rPh>
    <rPh sb="34" eb="37">
      <t>ギノウシャ</t>
    </rPh>
    <rPh sb="38" eb="39">
      <t>ノ</t>
    </rPh>
    <rPh sb="40" eb="42">
      <t>ニンズウ</t>
    </rPh>
    <phoneticPr fontId="1"/>
  </si>
  <si>
    <t>※２：工事現場へ入場した全ての技能者の延べ人数</t>
    <rPh sb="3" eb="5">
      <t>コウジ</t>
    </rPh>
    <rPh sb="5" eb="7">
      <t>ゲンバ</t>
    </rPh>
    <rPh sb="8" eb="10">
      <t>ニュウジョウ</t>
    </rPh>
    <rPh sb="12" eb="13">
      <t>スベ</t>
    </rPh>
    <rPh sb="15" eb="18">
      <t>ギノウシャ</t>
    </rPh>
    <rPh sb="19" eb="20">
      <t>ノ</t>
    </rPh>
    <rPh sb="21" eb="23">
      <t>ニンスウ</t>
    </rPh>
    <phoneticPr fontId="1"/>
  </si>
  <si>
    <t>※工期が１年以上の場合は，適宜列を追加すること</t>
    <rPh sb="1" eb="3">
      <t>コウキ</t>
    </rPh>
    <rPh sb="5" eb="6">
      <t>ネン</t>
    </rPh>
    <rPh sb="6" eb="8">
      <t>イジョウ</t>
    </rPh>
    <rPh sb="9" eb="11">
      <t>バアイ</t>
    </rPh>
    <rPh sb="13" eb="15">
      <t>テキギ</t>
    </rPh>
    <rPh sb="15" eb="16">
      <t>レツ</t>
    </rPh>
    <rPh sb="17" eb="1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</si>
</sst>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General&quot;日&quot;"/>
    <numFmt numFmtId="178" formatCode="General&quot;人&quot;"/>
    <numFmt numFmtId="179" formatCode="0.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vertical="center" textRotation="255" wrapText="1"/>
    </xf>
    <xf numFmtId="0" fontId="5" fillId="0" borderId="10" xfId="0" applyFont="1" applyBorder="1" applyAlignment="1">
      <alignment vertical="center" textRotation="255"/>
    </xf>
    <xf numFmtId="0" fontId="5" fillId="0" borderId="11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vertical="top" textRotation="255" wrapText="1"/>
    </xf>
    <xf numFmtId="0" fontId="5" fillId="0" borderId="10" xfId="0" applyFont="1" applyBorder="1" applyAlignment="1">
      <alignment vertical="top" textRotation="255"/>
    </xf>
    <xf numFmtId="0" fontId="5" fillId="0" borderId="11" xfId="0" applyFont="1" applyBorder="1" applyAlignment="1">
      <alignment vertical="top" textRotation="255"/>
    </xf>
    <xf numFmtId="0" fontId="0" fillId="0" borderId="0" xfId="0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4" xfId="0" applyFont="1" applyFill="1" applyBorder="1" applyAlignment="1">
      <alignment horizontal="left" vertical="center"/>
    </xf>
    <xf numFmtId="178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178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37" xfId="0" applyNumberFormat="1" applyFont="1" applyFill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7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43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9" fontId="0" fillId="4" borderId="43" xfId="0" applyNumberForma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0</xdr:row>
      <xdr:rowOff>123825</xdr:rowOff>
    </xdr:from>
    <xdr:to>
      <xdr:col>29</xdr:col>
      <xdr:colOff>76200</xdr:colOff>
      <xdr:row>1</xdr:row>
      <xdr:rowOff>211231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429500" y="123825"/>
          <a:ext cx="3857625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現場入場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●</a:t>
          </a:r>
          <a:r>
            <a:rPr kumimoji="1" lang="ja-JP" altLang="en-US" sz="1100"/>
            <a:t>：</a:t>
          </a:r>
          <a:r>
            <a:rPr kumimoji="1" lang="en-US" altLang="ja-JP" sz="1100"/>
            <a:t>CCUS</a:t>
          </a:r>
          <a:r>
            <a:rPr kumimoji="1" lang="ja-JP" altLang="en-US" sz="1100"/>
            <a:t>活用（就業履歴蓄積）</a:t>
          </a:r>
          <a:endParaRPr kumimoji="1" lang="en-US" altLang="ja-JP" sz="1100"/>
        </a:p>
      </xdr:txBody>
    </xdr:sp>
    <xdr:clientData/>
  </xdr:twoCellAnchor>
  <xdr:twoCellAnchor>
    <xdr:from>
      <xdr:col>6</xdr:col>
      <xdr:colOff>47623</xdr:colOff>
      <xdr:row>37</xdr:row>
      <xdr:rowOff>66675</xdr:rowOff>
    </xdr:from>
    <xdr:to>
      <xdr:col>27</xdr:col>
      <xdr:colOff>57150</xdr:colOff>
      <xdr:row>41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686173" y="6505575"/>
          <a:ext cx="6010277" cy="6000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対象期間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ja-JP" altLang="en-US" sz="1400" u="sng">
              <a:solidFill>
                <a:sysClr val="windowText" lastClr="000000"/>
              </a:solidFill>
            </a:rPr>
            <a:t>工事着手する日</a:t>
          </a:r>
          <a:r>
            <a:rPr kumimoji="1" lang="ja-JP" altLang="en-US" sz="1000">
              <a:solidFill>
                <a:sysClr val="windowText" lastClr="000000"/>
              </a:solidFill>
            </a:rPr>
            <a:t>（準備期間は含まない）</a:t>
          </a:r>
          <a:r>
            <a:rPr kumimoji="1" lang="ja-JP" altLang="en-US" sz="1400" u="sng">
              <a:solidFill>
                <a:sysClr val="windowText" lastClr="000000"/>
              </a:solidFill>
            </a:rPr>
            <a:t>から工事完了日</a:t>
          </a:r>
          <a:r>
            <a:rPr kumimoji="1" lang="ja-JP" altLang="en-US" sz="1000">
              <a:solidFill>
                <a:sysClr val="windowText" lastClr="000000"/>
              </a:solidFill>
            </a:rPr>
            <a:t>（後片付け期間は含まない）</a:t>
          </a:r>
          <a:r>
            <a:rPr kumimoji="1" lang="ja-JP" altLang="en-US" sz="1400" u="sng">
              <a:solidFill>
                <a:sysClr val="windowText" lastClr="000000"/>
              </a:solidFill>
            </a:rPr>
            <a:t>まで</a:t>
          </a:r>
          <a:endParaRPr kumimoji="1" lang="en-US" altLang="ja-JP" sz="14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sqref="A1:P1"/>
    </sheetView>
  </sheetViews>
  <sheetFormatPr defaultRowHeight="13" x14ac:dyDescent="0.2"/>
  <cols>
    <col min="1" max="4" width="9" customWidth="1"/>
  </cols>
  <sheetData>
    <row r="1" spans="1:16" ht="16.5" x14ac:dyDescent="0.2">
      <c r="A1" s="84" t="s">
        <v>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4" spans="1:16" x14ac:dyDescent="0.2">
      <c r="A4" s="93" t="s">
        <v>45</v>
      </c>
      <c r="B4" s="93"/>
      <c r="C4" s="77" t="s">
        <v>26</v>
      </c>
      <c r="D4" s="78"/>
      <c r="E4" s="78"/>
      <c r="F4" s="78"/>
      <c r="G4" s="79"/>
    </row>
    <row r="5" spans="1:16" x14ac:dyDescent="0.2">
      <c r="A5" s="93" t="s">
        <v>25</v>
      </c>
      <c r="B5" s="93"/>
      <c r="C5" s="77" t="s">
        <v>27</v>
      </c>
      <c r="D5" s="78"/>
      <c r="E5" s="78"/>
      <c r="F5" s="78"/>
      <c r="G5" s="79"/>
    </row>
    <row r="6" spans="1:16" x14ac:dyDescent="0.2">
      <c r="A6" s="93" t="s">
        <v>28</v>
      </c>
      <c r="B6" s="93"/>
      <c r="C6" s="77" t="s">
        <v>29</v>
      </c>
      <c r="D6" s="78"/>
      <c r="E6" s="78"/>
      <c r="F6" s="78"/>
      <c r="G6" s="79"/>
    </row>
    <row r="7" spans="1:16" x14ac:dyDescent="0.2">
      <c r="A7" s="93" t="s">
        <v>44</v>
      </c>
      <c r="B7" s="93"/>
      <c r="C7" s="77" t="s">
        <v>42</v>
      </c>
      <c r="D7" s="78"/>
      <c r="E7" s="78"/>
      <c r="F7" s="78"/>
      <c r="G7" s="79"/>
    </row>
    <row r="8" spans="1:16" x14ac:dyDescent="0.2">
      <c r="A8" s="80"/>
      <c r="B8" s="80"/>
    </row>
    <row r="10" spans="1:16" x14ac:dyDescent="0.2">
      <c r="A10" s="90"/>
      <c r="B10" s="91"/>
      <c r="C10" s="92"/>
      <c r="D10" s="76" t="s">
        <v>30</v>
      </c>
      <c r="E10" s="76" t="s">
        <v>31</v>
      </c>
      <c r="F10" s="76" t="s">
        <v>32</v>
      </c>
      <c r="G10" s="76" t="s">
        <v>33</v>
      </c>
      <c r="H10" s="76" t="s">
        <v>34</v>
      </c>
      <c r="I10" s="76" t="s">
        <v>35</v>
      </c>
      <c r="J10" s="76" t="s">
        <v>36</v>
      </c>
      <c r="K10" s="76" t="s">
        <v>37</v>
      </c>
      <c r="L10" s="76" t="s">
        <v>38</v>
      </c>
      <c r="M10" s="76" t="s">
        <v>39</v>
      </c>
      <c r="N10" s="76" t="s">
        <v>40</v>
      </c>
      <c r="O10" s="76" t="s">
        <v>41</v>
      </c>
      <c r="P10" s="76" t="s">
        <v>43</v>
      </c>
    </row>
    <row r="11" spans="1:16" ht="50.15" customHeight="1" x14ac:dyDescent="0.2">
      <c r="A11" s="86" t="s">
        <v>51</v>
      </c>
      <c r="B11" s="87"/>
      <c r="C11" s="88"/>
      <c r="D11" s="75">
        <v>10</v>
      </c>
      <c r="E11" s="75">
        <v>15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>
        <f>SUM(D11:O11)</f>
        <v>25</v>
      </c>
    </row>
    <row r="12" spans="1:16" ht="50.15" customHeight="1" x14ac:dyDescent="0.2">
      <c r="A12" s="89" t="s">
        <v>50</v>
      </c>
      <c r="B12" s="87"/>
      <c r="C12" s="88"/>
      <c r="D12" s="75">
        <v>50</v>
      </c>
      <c r="E12" s="75">
        <v>45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>
        <f>SUM(D12:O12)</f>
        <v>95</v>
      </c>
    </row>
    <row r="13" spans="1:16" x14ac:dyDescent="0.2">
      <c r="L13" t="s">
        <v>54</v>
      </c>
    </row>
    <row r="15" spans="1:16" x14ac:dyDescent="0.2">
      <c r="A15" s="81" t="s">
        <v>46</v>
      </c>
      <c r="B15" s="82"/>
      <c r="C15" s="82"/>
      <c r="D15" s="82"/>
    </row>
    <row r="16" spans="1:16" ht="30" customHeight="1" x14ac:dyDescent="0.2">
      <c r="C16" s="83">
        <f>P11/P12*100</f>
        <v>26.315789473684209</v>
      </c>
      <c r="D16" t="s">
        <v>47</v>
      </c>
    </row>
    <row r="18" spans="1:1" x14ac:dyDescent="0.2">
      <c r="A18" t="s">
        <v>52</v>
      </c>
    </row>
    <row r="19" spans="1:1" x14ac:dyDescent="0.2">
      <c r="A19" t="s">
        <v>48</v>
      </c>
    </row>
    <row r="21" spans="1:1" x14ac:dyDescent="0.2">
      <c r="A21" t="s">
        <v>53</v>
      </c>
    </row>
    <row r="22" spans="1:1" x14ac:dyDescent="0.2">
      <c r="A22" t="s">
        <v>49</v>
      </c>
    </row>
  </sheetData>
  <mergeCells count="8">
    <mergeCell ref="A1:P1"/>
    <mergeCell ref="A11:C11"/>
    <mergeCell ref="A12:C12"/>
    <mergeCell ref="A10:C10"/>
    <mergeCell ref="A4:B4"/>
    <mergeCell ref="A5:B5"/>
    <mergeCell ref="A6:B6"/>
    <mergeCell ref="A7:B7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5"/>
  <sheetViews>
    <sheetView workbookViewId="0">
      <selection sqref="A1:E2"/>
    </sheetView>
  </sheetViews>
  <sheetFormatPr defaultRowHeight="13" x14ac:dyDescent="0.2"/>
  <cols>
    <col min="1" max="1" width="22.7265625" customWidth="1"/>
    <col min="2" max="2" width="13" customWidth="1"/>
    <col min="3" max="33" width="4.08984375" customWidth="1"/>
    <col min="34" max="34" width="20.90625" customWidth="1"/>
    <col min="35" max="35" width="13.26953125" customWidth="1"/>
  </cols>
  <sheetData>
    <row r="1" spans="1:35" ht="21" customHeight="1" x14ac:dyDescent="0.2">
      <c r="A1" s="99" t="s">
        <v>23</v>
      </c>
      <c r="B1" s="100"/>
      <c r="C1" s="100"/>
      <c r="D1" s="100"/>
      <c r="E1" s="100"/>
      <c r="F1" s="49"/>
      <c r="G1" s="49" t="s">
        <v>2</v>
      </c>
      <c r="H1" s="49"/>
      <c r="I1" s="49"/>
      <c r="J1" s="49"/>
      <c r="K1" s="49" t="s">
        <v>4</v>
      </c>
      <c r="L1" s="49"/>
      <c r="M1" s="49"/>
      <c r="AI1" s="47" t="s">
        <v>7</v>
      </c>
    </row>
    <row r="2" spans="1:35" ht="21" customHeight="1" thickBot="1" x14ac:dyDescent="0.25">
      <c r="A2" s="101"/>
      <c r="B2" s="101"/>
      <c r="C2" s="101"/>
      <c r="D2" s="101"/>
      <c r="E2" s="101"/>
      <c r="F2" s="50"/>
      <c r="G2" s="50" t="s">
        <v>3</v>
      </c>
      <c r="H2" s="50"/>
      <c r="I2" s="50"/>
      <c r="J2" s="50"/>
      <c r="K2" s="50" t="s">
        <v>5</v>
      </c>
      <c r="L2" s="50"/>
      <c r="M2" s="50"/>
    </row>
    <row r="3" spans="1:35" ht="21" customHeight="1" x14ac:dyDescent="0.2">
      <c r="A3" s="97" t="s">
        <v>6</v>
      </c>
      <c r="B3" s="98"/>
      <c r="C3" s="1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35">
        <v>31</v>
      </c>
      <c r="AH3" s="102" t="s">
        <v>20</v>
      </c>
      <c r="AI3" s="103"/>
    </row>
    <row r="4" spans="1:35" ht="21" customHeight="1" thickBot="1" x14ac:dyDescent="0.25">
      <c r="A4" s="29" t="s">
        <v>9</v>
      </c>
      <c r="B4" s="24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6"/>
      <c r="AH4" s="104"/>
      <c r="AI4" s="105"/>
    </row>
    <row r="5" spans="1:35" ht="13.5" customHeight="1" x14ac:dyDescent="0.2">
      <c r="A5" s="106" t="s">
        <v>19</v>
      </c>
      <c r="B5" s="25" t="s">
        <v>15</v>
      </c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37"/>
      <c r="AH5" s="51"/>
      <c r="AI5" s="74"/>
    </row>
    <row r="6" spans="1:35" x14ac:dyDescent="0.2">
      <c r="A6" s="107"/>
      <c r="B6" s="26" t="s">
        <v>14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38"/>
      <c r="AH6" s="19"/>
      <c r="AI6" s="20"/>
    </row>
    <row r="7" spans="1:35" x14ac:dyDescent="0.2">
      <c r="A7" s="108"/>
      <c r="B7" s="27" t="s">
        <v>15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39"/>
      <c r="AH7" s="19"/>
      <c r="AI7" s="20"/>
    </row>
    <row r="8" spans="1:35" x14ac:dyDescent="0.2">
      <c r="A8" s="109"/>
      <c r="B8" s="26" t="s">
        <v>14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8"/>
      <c r="AH8" s="19"/>
      <c r="AI8" s="20"/>
    </row>
    <row r="9" spans="1:35" x14ac:dyDescent="0.2">
      <c r="A9" s="94"/>
      <c r="B9" s="27" t="s">
        <v>15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39"/>
      <c r="AH9" s="19"/>
      <c r="AI9" s="20"/>
    </row>
    <row r="10" spans="1:35" x14ac:dyDescent="0.2">
      <c r="A10" s="95"/>
      <c r="B10" s="26" t="s">
        <v>14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8"/>
      <c r="AH10" s="19"/>
      <c r="AI10" s="20"/>
    </row>
    <row r="11" spans="1:35" x14ac:dyDescent="0.2">
      <c r="A11" s="96"/>
      <c r="B11" s="27" t="s">
        <v>15</v>
      </c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4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39"/>
      <c r="AH11" s="19"/>
      <c r="AI11" s="20"/>
    </row>
    <row r="12" spans="1:35" x14ac:dyDescent="0.2">
      <c r="A12" s="94"/>
      <c r="B12" s="26" t="s">
        <v>14</v>
      </c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41"/>
      <c r="AH12" s="19"/>
      <c r="AI12" s="20"/>
    </row>
    <row r="13" spans="1:35" x14ac:dyDescent="0.2">
      <c r="A13" s="96"/>
      <c r="B13" s="27" t="s">
        <v>15</v>
      </c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39"/>
      <c r="AH13" s="13"/>
      <c r="AI13" s="21"/>
    </row>
    <row r="14" spans="1:35" x14ac:dyDescent="0.2">
      <c r="A14" s="95"/>
      <c r="B14" s="26" t="s">
        <v>14</v>
      </c>
      <c r="C14" s="1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42"/>
      <c r="AH14" s="13"/>
      <c r="AI14" s="21"/>
    </row>
    <row r="15" spans="1:35" x14ac:dyDescent="0.2">
      <c r="A15" s="96"/>
      <c r="B15" s="27" t="s">
        <v>15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39"/>
      <c r="AH15" s="13"/>
      <c r="AI15" s="21"/>
    </row>
    <row r="16" spans="1:35" x14ac:dyDescent="0.2">
      <c r="A16" s="95"/>
      <c r="B16" s="26" t="s">
        <v>14</v>
      </c>
      <c r="C16" s="1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42"/>
      <c r="AH16" s="13"/>
      <c r="AI16" s="21"/>
    </row>
    <row r="17" spans="1:35" x14ac:dyDescent="0.2">
      <c r="A17" s="96"/>
      <c r="B17" s="27" t="s">
        <v>15</v>
      </c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39"/>
      <c r="AH17" s="13"/>
      <c r="AI17" s="21"/>
    </row>
    <row r="18" spans="1:35" x14ac:dyDescent="0.2">
      <c r="A18" s="95"/>
      <c r="B18" s="26" t="s">
        <v>14</v>
      </c>
      <c r="C18" s="1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42"/>
      <c r="AH18" s="13"/>
      <c r="AI18" s="21"/>
    </row>
    <row r="19" spans="1:35" x14ac:dyDescent="0.2">
      <c r="A19" s="96"/>
      <c r="B19" s="27" t="s">
        <v>15</v>
      </c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39"/>
      <c r="AH19" s="13"/>
      <c r="AI19" s="21"/>
    </row>
    <row r="20" spans="1:35" x14ac:dyDescent="0.2">
      <c r="A20" s="95"/>
      <c r="B20" s="26" t="s">
        <v>14</v>
      </c>
      <c r="C20" s="14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42"/>
      <c r="AH20" s="13"/>
      <c r="AI20" s="21"/>
    </row>
    <row r="21" spans="1:35" x14ac:dyDescent="0.2">
      <c r="A21" s="96"/>
      <c r="B21" s="27" t="s">
        <v>15</v>
      </c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39"/>
      <c r="AH21" s="13"/>
      <c r="AI21" s="21"/>
    </row>
    <row r="22" spans="1:35" x14ac:dyDescent="0.2">
      <c r="A22" s="95"/>
      <c r="B22" s="26" t="s">
        <v>14</v>
      </c>
      <c r="C22" s="14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42"/>
      <c r="AH22" s="13"/>
      <c r="AI22" s="21"/>
    </row>
    <row r="23" spans="1:35" x14ac:dyDescent="0.2">
      <c r="A23" s="96"/>
      <c r="B23" s="27" t="s">
        <v>15</v>
      </c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39"/>
      <c r="AH23" s="13"/>
      <c r="AI23" s="21"/>
    </row>
    <row r="24" spans="1:35" x14ac:dyDescent="0.2">
      <c r="A24" s="95"/>
      <c r="B24" s="26" t="s">
        <v>14</v>
      </c>
      <c r="C24" s="1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42"/>
      <c r="AH24" s="13"/>
      <c r="AI24" s="21"/>
    </row>
    <row r="25" spans="1:35" x14ac:dyDescent="0.2">
      <c r="A25" s="96"/>
      <c r="B25" s="27" t="s">
        <v>15</v>
      </c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39"/>
      <c r="AH25" s="13"/>
      <c r="AI25" s="21"/>
    </row>
    <row r="26" spans="1:35" x14ac:dyDescent="0.2">
      <c r="A26" s="95"/>
      <c r="B26" s="26" t="s">
        <v>14</v>
      </c>
      <c r="C26" s="14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42"/>
      <c r="AH26" s="13"/>
      <c r="AI26" s="21"/>
    </row>
    <row r="27" spans="1:35" x14ac:dyDescent="0.2">
      <c r="A27" s="96"/>
      <c r="B27" s="27" t="s">
        <v>15</v>
      </c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39"/>
      <c r="AH27" s="13"/>
      <c r="AI27" s="21"/>
    </row>
    <row r="28" spans="1:35" x14ac:dyDescent="0.2">
      <c r="A28" s="95"/>
      <c r="B28" s="26" t="s">
        <v>14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42"/>
      <c r="AH28" s="13"/>
      <c r="AI28" s="21"/>
    </row>
    <row r="29" spans="1:35" x14ac:dyDescent="0.2">
      <c r="A29" s="96"/>
      <c r="B29" s="27" t="s">
        <v>15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39"/>
      <c r="AH29" s="13"/>
      <c r="AI29" s="21"/>
    </row>
    <row r="30" spans="1:35" x14ac:dyDescent="0.2">
      <c r="A30" s="95"/>
      <c r="B30" s="26" t="s">
        <v>14</v>
      </c>
      <c r="C30" s="1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42"/>
      <c r="AH30" s="13"/>
      <c r="AI30" s="21"/>
    </row>
    <row r="31" spans="1:35" x14ac:dyDescent="0.2">
      <c r="A31" s="96"/>
      <c r="B31" s="27" t="s">
        <v>15</v>
      </c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39"/>
      <c r="AH31" s="13"/>
      <c r="AI31" s="21"/>
    </row>
    <row r="32" spans="1:35" ht="13.5" thickBot="1" x14ac:dyDescent="0.25">
      <c r="A32" s="94"/>
      <c r="B32" s="28" t="s">
        <v>14</v>
      </c>
      <c r="C32" s="5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43"/>
      <c r="AH32" s="13"/>
      <c r="AI32" s="21"/>
    </row>
    <row r="33" spans="1:35" x14ac:dyDescent="0.2">
      <c r="A33" s="112" t="s">
        <v>18</v>
      </c>
      <c r="B33" s="25" t="s">
        <v>15</v>
      </c>
      <c r="C33" s="34">
        <f>COUNTIF(C5:C32,"○")</f>
        <v>0</v>
      </c>
      <c r="D33" s="16">
        <f t="shared" ref="D33:AG33" si="0">COUNTIF(D5:D32,"○")</f>
        <v>0</v>
      </c>
      <c r="E33" s="16">
        <f t="shared" si="0"/>
        <v>0</v>
      </c>
      <c r="F33" s="16">
        <f t="shared" si="0"/>
        <v>0</v>
      </c>
      <c r="G33" s="16">
        <f t="shared" si="0"/>
        <v>0</v>
      </c>
      <c r="H33" s="16">
        <f t="shared" si="0"/>
        <v>0</v>
      </c>
      <c r="I33" s="16">
        <f t="shared" si="0"/>
        <v>0</v>
      </c>
      <c r="J33" s="16">
        <f t="shared" si="0"/>
        <v>0</v>
      </c>
      <c r="K33" s="16">
        <f t="shared" si="0"/>
        <v>0</v>
      </c>
      <c r="L33" s="16">
        <f t="shared" si="0"/>
        <v>0</v>
      </c>
      <c r="M33" s="16">
        <f t="shared" si="0"/>
        <v>0</v>
      </c>
      <c r="N33" s="16">
        <f t="shared" si="0"/>
        <v>0</v>
      </c>
      <c r="O33" s="16">
        <f t="shared" si="0"/>
        <v>0</v>
      </c>
      <c r="P33" s="16">
        <f t="shared" si="0"/>
        <v>0</v>
      </c>
      <c r="Q33" s="16">
        <f t="shared" si="0"/>
        <v>0</v>
      </c>
      <c r="R33" s="16">
        <f t="shared" si="0"/>
        <v>0</v>
      </c>
      <c r="S33" s="16">
        <f t="shared" si="0"/>
        <v>0</v>
      </c>
      <c r="T33" s="16">
        <f t="shared" si="0"/>
        <v>0</v>
      </c>
      <c r="U33" s="16">
        <f t="shared" si="0"/>
        <v>0</v>
      </c>
      <c r="V33" s="16">
        <f t="shared" si="0"/>
        <v>0</v>
      </c>
      <c r="W33" s="16">
        <f t="shared" si="0"/>
        <v>0</v>
      </c>
      <c r="X33" s="16">
        <f t="shared" si="0"/>
        <v>0</v>
      </c>
      <c r="Y33" s="16">
        <f t="shared" si="0"/>
        <v>0</v>
      </c>
      <c r="Z33" s="16">
        <f t="shared" si="0"/>
        <v>0</v>
      </c>
      <c r="AA33" s="16">
        <f t="shared" si="0"/>
        <v>0</v>
      </c>
      <c r="AB33" s="16">
        <f t="shared" si="0"/>
        <v>0</v>
      </c>
      <c r="AC33" s="16">
        <f t="shared" si="0"/>
        <v>0</v>
      </c>
      <c r="AD33" s="16">
        <f t="shared" si="0"/>
        <v>0</v>
      </c>
      <c r="AE33" s="16">
        <f t="shared" si="0"/>
        <v>0</v>
      </c>
      <c r="AF33" s="16">
        <f t="shared" si="0"/>
        <v>0</v>
      </c>
      <c r="AG33" s="71">
        <f t="shared" si="0"/>
        <v>0</v>
      </c>
      <c r="AH33" s="34">
        <f>SUM(C33:AG33)</f>
        <v>0</v>
      </c>
      <c r="AI33" s="69"/>
    </row>
    <row r="34" spans="1:35" ht="13.5" thickBot="1" x14ac:dyDescent="0.25">
      <c r="A34" s="104"/>
      <c r="B34" s="53" t="s">
        <v>14</v>
      </c>
      <c r="C34" s="17">
        <f>COUNTIF(C5:C32,"●")</f>
        <v>0</v>
      </c>
      <c r="D34" s="15">
        <f t="shared" ref="D34:AG34" si="1">COUNTIF(D5:D32,"●")</f>
        <v>0</v>
      </c>
      <c r="E34" s="15">
        <f t="shared" si="1"/>
        <v>0</v>
      </c>
      <c r="F34" s="15">
        <f t="shared" si="1"/>
        <v>0</v>
      </c>
      <c r="G34" s="15">
        <f t="shared" si="1"/>
        <v>0</v>
      </c>
      <c r="H34" s="15">
        <f t="shared" si="1"/>
        <v>0</v>
      </c>
      <c r="I34" s="15">
        <f t="shared" si="1"/>
        <v>0</v>
      </c>
      <c r="J34" s="15">
        <f t="shared" si="1"/>
        <v>0</v>
      </c>
      <c r="K34" s="15">
        <f t="shared" si="1"/>
        <v>0</v>
      </c>
      <c r="L34" s="15">
        <f t="shared" si="1"/>
        <v>0</v>
      </c>
      <c r="M34" s="15">
        <f t="shared" si="1"/>
        <v>0</v>
      </c>
      <c r="N34" s="15">
        <f t="shared" si="1"/>
        <v>0</v>
      </c>
      <c r="O34" s="15">
        <f t="shared" si="1"/>
        <v>0</v>
      </c>
      <c r="P34" s="15">
        <f t="shared" si="1"/>
        <v>0</v>
      </c>
      <c r="Q34" s="15">
        <f t="shared" si="1"/>
        <v>0</v>
      </c>
      <c r="R34" s="15">
        <f t="shared" si="1"/>
        <v>0</v>
      </c>
      <c r="S34" s="15">
        <f t="shared" si="1"/>
        <v>0</v>
      </c>
      <c r="T34" s="15">
        <f t="shared" si="1"/>
        <v>0</v>
      </c>
      <c r="U34" s="15">
        <f t="shared" si="1"/>
        <v>0</v>
      </c>
      <c r="V34" s="15">
        <f t="shared" si="1"/>
        <v>0</v>
      </c>
      <c r="W34" s="15">
        <f t="shared" si="1"/>
        <v>0</v>
      </c>
      <c r="X34" s="15">
        <f t="shared" si="1"/>
        <v>0</v>
      </c>
      <c r="Y34" s="15">
        <f t="shared" si="1"/>
        <v>0</v>
      </c>
      <c r="Z34" s="15">
        <f t="shared" si="1"/>
        <v>0</v>
      </c>
      <c r="AA34" s="15">
        <f t="shared" si="1"/>
        <v>0</v>
      </c>
      <c r="AB34" s="15">
        <f t="shared" si="1"/>
        <v>0</v>
      </c>
      <c r="AC34" s="15">
        <f t="shared" si="1"/>
        <v>0</v>
      </c>
      <c r="AD34" s="15">
        <f t="shared" si="1"/>
        <v>0</v>
      </c>
      <c r="AE34" s="15">
        <f t="shared" si="1"/>
        <v>0</v>
      </c>
      <c r="AF34" s="15">
        <f t="shared" si="1"/>
        <v>0</v>
      </c>
      <c r="AG34" s="72">
        <f t="shared" si="1"/>
        <v>0</v>
      </c>
      <c r="AH34" s="73">
        <f>SUM(C34:AG34)</f>
        <v>0</v>
      </c>
      <c r="AI34" s="70"/>
    </row>
    <row r="35" spans="1:35" x14ac:dyDescent="0.2">
      <c r="A35" s="13"/>
      <c r="B35" s="110" t="s">
        <v>0</v>
      </c>
      <c r="C35" s="13"/>
      <c r="D35" s="11"/>
      <c r="E35" s="18"/>
      <c r="F35" s="18"/>
      <c r="G35" s="11"/>
      <c r="H35" s="11"/>
      <c r="I35" s="11"/>
      <c r="J35" s="11"/>
      <c r="K35" s="11"/>
      <c r="L35" s="33"/>
      <c r="M35" s="11"/>
      <c r="N35" s="33"/>
      <c r="O35" s="11"/>
      <c r="P35" s="11"/>
      <c r="Q35" s="11"/>
      <c r="R35" s="11"/>
      <c r="S35" s="44"/>
      <c r="T35" s="11"/>
      <c r="U35" s="11"/>
      <c r="V35" s="11"/>
      <c r="W35" s="11"/>
      <c r="X35" s="30"/>
      <c r="Y35" s="30"/>
      <c r="Z35" s="30"/>
      <c r="AA35" s="11"/>
      <c r="AB35" s="11"/>
      <c r="AC35" s="11"/>
      <c r="AD35" s="11"/>
      <c r="AE35" s="30"/>
      <c r="AF35" s="11"/>
      <c r="AG35" s="30"/>
      <c r="AH35" s="62" t="s">
        <v>10</v>
      </c>
      <c r="AI35" s="63"/>
    </row>
    <row r="36" spans="1:35" x14ac:dyDescent="0.2">
      <c r="A36" s="13"/>
      <c r="B36" s="110"/>
      <c r="C36" s="13"/>
      <c r="D36" s="11"/>
      <c r="E36" s="11"/>
      <c r="F36" s="11"/>
      <c r="G36" s="11"/>
      <c r="H36" s="11"/>
      <c r="I36" s="11"/>
      <c r="J36" s="11"/>
      <c r="K36" s="11"/>
      <c r="L36" s="31"/>
      <c r="M36" s="11"/>
      <c r="N36" s="31"/>
      <c r="O36" s="11"/>
      <c r="P36" s="11"/>
      <c r="Q36" s="11"/>
      <c r="R36" s="11"/>
      <c r="S36" s="45"/>
      <c r="T36" s="11"/>
      <c r="U36" s="11"/>
      <c r="V36" s="11"/>
      <c r="W36" s="11"/>
      <c r="X36" s="31"/>
      <c r="Y36" s="31"/>
      <c r="Z36" s="31"/>
      <c r="AA36" s="11"/>
      <c r="AB36" s="11"/>
      <c r="AC36" s="11"/>
      <c r="AD36" s="11"/>
      <c r="AE36" s="31"/>
      <c r="AF36" s="11"/>
      <c r="AG36" s="31"/>
      <c r="AH36" s="64" t="s">
        <v>21</v>
      </c>
      <c r="AI36" s="65">
        <f>AH33</f>
        <v>0</v>
      </c>
    </row>
    <row r="37" spans="1:35" x14ac:dyDescent="0.2">
      <c r="A37" s="19"/>
      <c r="B37" s="110"/>
      <c r="C37" s="13"/>
      <c r="D37" s="11"/>
      <c r="E37" s="11"/>
      <c r="F37" s="11"/>
      <c r="G37" s="11"/>
      <c r="H37" s="11"/>
      <c r="I37" s="11"/>
      <c r="J37" s="11"/>
      <c r="K37" s="11"/>
      <c r="L37" s="31"/>
      <c r="M37" s="11"/>
      <c r="N37" s="31"/>
      <c r="O37" s="11"/>
      <c r="P37" s="11"/>
      <c r="Q37" s="11"/>
      <c r="R37" s="11"/>
      <c r="S37" s="45"/>
      <c r="T37" s="11"/>
      <c r="U37" s="11"/>
      <c r="V37" s="11"/>
      <c r="W37" s="11"/>
      <c r="X37" s="31"/>
      <c r="Y37" s="31"/>
      <c r="Z37" s="31"/>
      <c r="AA37" s="11"/>
      <c r="AB37" s="11"/>
      <c r="AC37" s="11"/>
      <c r="AD37" s="11"/>
      <c r="AE37" s="31"/>
      <c r="AF37" s="11"/>
      <c r="AG37" s="31"/>
      <c r="AH37" s="64" t="s">
        <v>12</v>
      </c>
      <c r="AI37" s="65">
        <f>AH34</f>
        <v>0</v>
      </c>
    </row>
    <row r="38" spans="1:35" x14ac:dyDescent="0.2">
      <c r="A38" s="19"/>
      <c r="B38" s="110"/>
      <c r="C38" s="13"/>
      <c r="D38" s="11"/>
      <c r="E38" s="11"/>
      <c r="F38" s="11"/>
      <c r="G38" s="11"/>
      <c r="H38" s="11"/>
      <c r="I38" s="11"/>
      <c r="J38" s="11"/>
      <c r="K38" s="11"/>
      <c r="L38" s="31"/>
      <c r="M38" s="11"/>
      <c r="N38" s="31"/>
      <c r="O38" s="11"/>
      <c r="P38" s="11"/>
      <c r="Q38" s="11"/>
      <c r="R38" s="11"/>
      <c r="S38" s="45"/>
      <c r="T38" s="11"/>
      <c r="U38" s="11"/>
      <c r="V38" s="11"/>
      <c r="W38" s="11"/>
      <c r="X38" s="31"/>
      <c r="Y38" s="31"/>
      <c r="Z38" s="31"/>
      <c r="AA38" s="11"/>
      <c r="AB38" s="11"/>
      <c r="AC38" s="11"/>
      <c r="AD38" s="11"/>
      <c r="AE38" s="31"/>
      <c r="AF38" s="11"/>
      <c r="AG38" s="31"/>
      <c r="AH38" s="66" t="s">
        <v>8</v>
      </c>
      <c r="AI38" s="67" t="s">
        <v>16</v>
      </c>
    </row>
    <row r="39" spans="1:35" x14ac:dyDescent="0.2">
      <c r="A39" s="19"/>
      <c r="B39" s="110"/>
      <c r="C39" s="13"/>
      <c r="D39" s="11"/>
      <c r="E39" s="11"/>
      <c r="F39" s="11"/>
      <c r="G39" s="11"/>
      <c r="H39" s="11"/>
      <c r="I39" s="11"/>
      <c r="J39" s="11"/>
      <c r="K39" s="11"/>
      <c r="L39" s="31"/>
      <c r="M39" s="11"/>
      <c r="N39" s="31"/>
      <c r="O39" s="11"/>
      <c r="P39" s="11"/>
      <c r="Q39" s="11"/>
      <c r="R39" s="11"/>
      <c r="S39" s="45"/>
      <c r="T39" s="11"/>
      <c r="U39" s="11"/>
      <c r="V39" s="11"/>
      <c r="W39" s="11"/>
      <c r="X39" s="31"/>
      <c r="Y39" s="31"/>
      <c r="Z39" s="31"/>
      <c r="AA39" s="11"/>
      <c r="AB39" s="11"/>
      <c r="AC39" s="11"/>
      <c r="AD39" s="11"/>
      <c r="AE39" s="31"/>
      <c r="AF39" s="11"/>
      <c r="AG39" s="31"/>
      <c r="AH39" s="66" t="s">
        <v>1</v>
      </c>
      <c r="AI39" s="68" t="str">
        <f>IFERROR(AI37/AI36,"")</f>
        <v/>
      </c>
    </row>
    <row r="40" spans="1:35" x14ac:dyDescent="0.2">
      <c r="A40" s="19"/>
      <c r="B40" s="110"/>
      <c r="C40" s="13"/>
      <c r="D40" s="11"/>
      <c r="E40" s="11"/>
      <c r="F40" s="11"/>
      <c r="G40" s="11"/>
      <c r="H40" s="11"/>
      <c r="I40" s="11"/>
      <c r="J40" s="11"/>
      <c r="K40" s="11"/>
      <c r="L40" s="31"/>
      <c r="M40" s="11"/>
      <c r="N40" s="31"/>
      <c r="O40" s="11"/>
      <c r="P40" s="11"/>
      <c r="Q40" s="11"/>
      <c r="R40" s="11"/>
      <c r="S40" s="45"/>
      <c r="T40" s="11"/>
      <c r="U40" s="11"/>
      <c r="V40" s="11"/>
      <c r="W40" s="11"/>
      <c r="X40" s="31"/>
      <c r="Y40" s="31"/>
      <c r="Z40" s="31"/>
      <c r="AA40" s="11"/>
      <c r="AB40" s="11"/>
      <c r="AC40" s="11"/>
      <c r="AD40" s="11"/>
      <c r="AE40" s="31"/>
      <c r="AF40" s="11"/>
      <c r="AG40" s="31"/>
      <c r="AH40" s="54" t="s">
        <v>11</v>
      </c>
      <c r="AI40" s="55"/>
    </row>
    <row r="41" spans="1:35" x14ac:dyDescent="0.2">
      <c r="A41" s="19"/>
      <c r="B41" s="110"/>
      <c r="C41" s="13"/>
      <c r="D41" s="11"/>
      <c r="E41" s="11"/>
      <c r="F41" s="11"/>
      <c r="G41" s="11"/>
      <c r="H41" s="11"/>
      <c r="I41" s="11"/>
      <c r="J41" s="11"/>
      <c r="K41" s="11"/>
      <c r="L41" s="31"/>
      <c r="M41" s="11"/>
      <c r="N41" s="31"/>
      <c r="O41" s="11"/>
      <c r="P41" s="11"/>
      <c r="Q41" s="11"/>
      <c r="R41" s="11"/>
      <c r="S41" s="45"/>
      <c r="T41" s="11"/>
      <c r="U41" s="11"/>
      <c r="V41" s="11"/>
      <c r="W41" s="11"/>
      <c r="X41" s="31"/>
      <c r="Y41" s="31"/>
      <c r="Z41" s="31"/>
      <c r="AA41" s="11"/>
      <c r="AB41" s="11"/>
      <c r="AC41" s="11"/>
      <c r="AD41" s="11"/>
      <c r="AE41" s="31"/>
      <c r="AF41" s="11"/>
      <c r="AG41" s="31"/>
      <c r="AH41" s="56" t="s">
        <v>22</v>
      </c>
      <c r="AI41" s="57"/>
    </row>
    <row r="42" spans="1:35" x14ac:dyDescent="0.2">
      <c r="A42" s="19"/>
      <c r="B42" s="110"/>
      <c r="C42" s="13"/>
      <c r="D42" s="11"/>
      <c r="E42" s="11"/>
      <c r="F42" s="11"/>
      <c r="G42" s="11"/>
      <c r="H42" s="11"/>
      <c r="I42" s="11"/>
      <c r="J42" s="11"/>
      <c r="K42" s="11"/>
      <c r="L42" s="31"/>
      <c r="M42" s="11"/>
      <c r="N42" s="31"/>
      <c r="O42" s="11"/>
      <c r="P42" s="11"/>
      <c r="Q42" s="11"/>
      <c r="R42" s="11"/>
      <c r="S42" s="45"/>
      <c r="T42" s="11"/>
      <c r="U42" s="11"/>
      <c r="V42" s="11"/>
      <c r="W42" s="11"/>
      <c r="X42" s="31"/>
      <c r="Y42" s="31"/>
      <c r="Z42" s="31"/>
      <c r="AA42" s="11"/>
      <c r="AB42" s="11"/>
      <c r="AC42" s="11"/>
      <c r="AD42" s="11"/>
      <c r="AE42" s="31"/>
      <c r="AF42" s="11"/>
      <c r="AG42" s="31"/>
      <c r="AH42" s="56" t="s">
        <v>13</v>
      </c>
      <c r="AI42" s="57"/>
    </row>
    <row r="43" spans="1:35" x14ac:dyDescent="0.2">
      <c r="A43" s="19"/>
      <c r="B43" s="110"/>
      <c r="C43" s="13"/>
      <c r="D43" s="11"/>
      <c r="E43" s="11"/>
      <c r="F43" s="11"/>
      <c r="G43" s="11"/>
      <c r="H43" s="11"/>
      <c r="I43" s="11"/>
      <c r="J43" s="11"/>
      <c r="K43" s="11"/>
      <c r="L43" s="31"/>
      <c r="M43" s="11"/>
      <c r="N43" s="31"/>
      <c r="O43" s="11"/>
      <c r="P43" s="11"/>
      <c r="Q43" s="11"/>
      <c r="R43" s="11"/>
      <c r="S43" s="45"/>
      <c r="T43" s="11"/>
      <c r="U43" s="11"/>
      <c r="V43" s="11"/>
      <c r="W43" s="11"/>
      <c r="X43" s="31"/>
      <c r="Y43" s="31"/>
      <c r="Z43" s="31"/>
      <c r="AA43" s="11"/>
      <c r="AB43" s="11"/>
      <c r="AC43" s="11"/>
      <c r="AD43" s="11"/>
      <c r="AE43" s="31"/>
      <c r="AF43" s="11"/>
      <c r="AG43" s="31"/>
      <c r="AH43" s="58" t="s">
        <v>8</v>
      </c>
      <c r="AI43" s="59" t="s">
        <v>17</v>
      </c>
    </row>
    <row r="44" spans="1:35" ht="13.5" thickBot="1" x14ac:dyDescent="0.25">
      <c r="A44" s="22"/>
      <c r="B44" s="111"/>
      <c r="C44" s="22"/>
      <c r="D44" s="23"/>
      <c r="E44" s="23"/>
      <c r="F44" s="23"/>
      <c r="G44" s="23"/>
      <c r="H44" s="23"/>
      <c r="I44" s="23"/>
      <c r="J44" s="23"/>
      <c r="K44" s="23"/>
      <c r="L44" s="32"/>
      <c r="M44" s="23"/>
      <c r="N44" s="32"/>
      <c r="O44" s="23"/>
      <c r="P44" s="23"/>
      <c r="Q44" s="23"/>
      <c r="R44" s="23"/>
      <c r="S44" s="46"/>
      <c r="T44" s="23"/>
      <c r="U44" s="23"/>
      <c r="V44" s="23"/>
      <c r="W44" s="23"/>
      <c r="X44" s="32"/>
      <c r="Y44" s="32"/>
      <c r="Z44" s="32"/>
      <c r="AA44" s="23"/>
      <c r="AB44" s="23"/>
      <c r="AC44" s="23"/>
      <c r="AD44" s="23"/>
      <c r="AE44" s="32"/>
      <c r="AF44" s="23"/>
      <c r="AG44" s="32"/>
      <c r="AH44" s="60" t="s">
        <v>1</v>
      </c>
      <c r="AI44" s="61" t="str">
        <f>IFERROR(AI41/AI42,"")</f>
        <v/>
      </c>
    </row>
    <row r="45" spans="1:35" x14ac:dyDescent="0.2">
      <c r="AI45" s="48" t="str">
        <f>IF(AI44="","",IF(AI44&gt;=0.285,"4週8休以上",IF(AI44&gt;=0.25,"4週7休以上4週8休未満",IF(AI44&gt;=0.214,"4週6休以上4週7休未満",IF(AI44&lt;0.214,"4週6休未満")))))</f>
        <v/>
      </c>
    </row>
  </sheetData>
  <mergeCells count="19">
    <mergeCell ref="B35:B44"/>
    <mergeCell ref="A21:A22"/>
    <mergeCell ref="A29:A30"/>
    <mergeCell ref="A13:A14"/>
    <mergeCell ref="A31:A32"/>
    <mergeCell ref="A33:A34"/>
    <mergeCell ref="A15:A16"/>
    <mergeCell ref="A17:A18"/>
    <mergeCell ref="A19:A20"/>
    <mergeCell ref="A27:A28"/>
    <mergeCell ref="A23:A24"/>
    <mergeCell ref="A25:A26"/>
    <mergeCell ref="A9:A10"/>
    <mergeCell ref="A11:A12"/>
    <mergeCell ref="A3:B3"/>
    <mergeCell ref="A1:E2"/>
    <mergeCell ref="AH3:AI4"/>
    <mergeCell ref="A5:A6"/>
    <mergeCell ref="A7:A8"/>
  </mergeCells>
  <phoneticPr fontId="1"/>
  <dataValidations count="2">
    <dataValidation type="list" allowBlank="1" showInputMessage="1" showErrorMessage="1" sqref="C5:AG5 C7:AG7 C9:AG9 C11:AG11 C13:AG13 C15:AG15 C17:AG17 C21:AG21 C29:AG29 C31:AG31 C19:AG19 C27:AG27 C25:AG25 C23:AG23" xr:uid="{00000000-0002-0000-0100-000000000000}">
      <formula1>"○"</formula1>
    </dataValidation>
    <dataValidation type="list" allowBlank="1" showInputMessage="1" showErrorMessage="1" sqref="C6:AG6 C8:AG8 C10:AG10 C12:AG12 C14:AG14 C16:AG16 C32:AG32 C20:AG20 C30:AG30 C18:AG18 C28:AG28 C22:AG22 C24:AG24 C26:AG26" xr:uid="{00000000-0002-0000-0100-000001000000}">
      <formula1>"●"</formula1>
    </dataValidation>
  </dataValidations>
  <pageMargins left="0.7" right="0.7" top="0.75" bottom="0.75" header="0.3" footer="0.3"/>
  <pageSetup paperSize="9" scale="6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7" ma:contentTypeDescription="新しいドキュメントを作成します。" ma:contentTypeScope="" ma:versionID="95b871273be5ce272ee5125ceb53e44c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32c307b22af4517d1f2749ad6d42b596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_Flow_SignoffStatus xmlns="f6a1aae2-31e2-4e74-a1e7-2558c3ef194a" xsi:nil="true"/>
    <lcf76f155ced4ddcb4097134ff3c332f xmlns="f6a1aae2-31e2-4e74-a1e7-2558c3ef19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B76B1-3010-40C5-AB1A-2DABF7969730}"/>
</file>

<file path=customXml/itemProps2.xml><?xml version="1.0" encoding="utf-8"?>
<ds:datastoreItem xmlns:ds="http://schemas.openxmlformats.org/officeDocument/2006/customXml" ds:itemID="{38D25C58-502A-46A1-B2DB-1403F79B81AE}">
  <ds:schemaRefs>
    <ds:schemaRef ds:uri="http://schemas.microsoft.com/office/2006/metadata/properties"/>
    <ds:schemaRef ds:uri="http://schemas.microsoft.com/office/infopath/2007/PartnerControls"/>
    <ds:schemaRef ds:uri="e5c81d2f-db53-40f0-8bde-bd4144e79aef"/>
    <ds:schemaRef ds:uri="f6a1aae2-31e2-4e74-a1e7-2558c3ef194a"/>
  </ds:schemaRefs>
</ds:datastoreItem>
</file>

<file path=customXml/itemProps3.xml><?xml version="1.0" encoding="utf-8"?>
<ds:datastoreItem xmlns:ds="http://schemas.openxmlformats.org/officeDocument/2006/customXml" ds:itemID="{BA20132A-1CF4-440E-8EF7-FACB157E0BC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確認資料（参考）</vt:lpstr>
      <vt:lpstr>実績表（月毎）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門田 幸昇</cp:lastModifiedBy>
  <cp:lastPrinted>2023-03-30T06:52:12Z</cp:lastPrinted>
  <dcterms:created xsi:type="dcterms:W3CDTF">2018-01-22T10:40:19Z</dcterms:created>
  <dcterms:modified xsi:type="dcterms:W3CDTF">2024-04-11T01:31:34Z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